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Марцево 10" sheetId="7" r:id="rId1"/>
  </sheets>
  <calcPr calcId="125725"/>
</workbook>
</file>

<file path=xl/calcChain.xml><?xml version="1.0" encoding="utf-8"?>
<calcChain xmlns="http://schemas.openxmlformats.org/spreadsheetml/2006/main">
  <c r="H35" i="7"/>
  <c r="I28"/>
  <c r="D61" l="1"/>
  <c r="D32"/>
  <c r="I25"/>
  <c r="D53"/>
  <c r="C64" s="1"/>
  <c r="C53"/>
  <c r="I18"/>
  <c r="H18"/>
  <c r="D18"/>
  <c r="C18"/>
  <c r="C35" l="1"/>
</calcChain>
</file>

<file path=xl/sharedStrings.xml><?xml version="1.0" encoding="utf-8"?>
<sst xmlns="http://schemas.openxmlformats.org/spreadsheetml/2006/main" count="129" uniqueCount="49">
  <si>
    <t>Услуга</t>
  </si>
  <si>
    <t>дата сос тавления</t>
  </si>
  <si>
    <t>начислено</t>
  </si>
  <si>
    <t>получено</t>
  </si>
  <si>
    <t>дата составления</t>
  </si>
  <si>
    <t>Ремонт жилья</t>
  </si>
  <si>
    <t>апрель</t>
  </si>
  <si>
    <t>май</t>
  </si>
  <si>
    <t>июнь</t>
  </si>
  <si>
    <t>ИТОГО:</t>
  </si>
  <si>
    <t>Наименование</t>
  </si>
  <si>
    <t>Сумма</t>
  </si>
  <si>
    <t>Аварийное обслуживание</t>
  </si>
  <si>
    <t>Прочие работы:</t>
  </si>
  <si>
    <t>ВСЕГО:</t>
  </si>
  <si>
    <t>январь</t>
  </si>
  <si>
    <t>февраль</t>
  </si>
  <si>
    <t>март</t>
  </si>
  <si>
    <t>июль</t>
  </si>
  <si>
    <t>август</t>
  </si>
  <si>
    <t>сентябрь</t>
  </si>
  <si>
    <t>октябрь</t>
  </si>
  <si>
    <t>ноябрь</t>
  </si>
  <si>
    <t>декабрь</t>
  </si>
  <si>
    <t>МТС</t>
  </si>
  <si>
    <t>Аккарицидная обработка</t>
  </si>
  <si>
    <r>
      <t xml:space="preserve">             </t>
    </r>
    <r>
      <rPr>
        <sz val="18"/>
        <color theme="1"/>
        <rFont val="Calibri"/>
        <family val="2"/>
        <charset val="204"/>
        <scheme val="minor"/>
      </rPr>
      <t xml:space="preserve"> Финансовый отчет</t>
    </r>
  </si>
  <si>
    <t>Сод.жилья</t>
  </si>
  <si>
    <t>Содерж.пож.сетей</t>
  </si>
  <si>
    <t>сальдо на 1-кв.2016</t>
  </si>
  <si>
    <t>Неж. помещение</t>
  </si>
  <si>
    <t>Услуги ООО "ЕИРЦ" (1.7%)</t>
  </si>
  <si>
    <t>Остаток на 31.12.2016г.</t>
  </si>
  <si>
    <t>Установка урн</t>
  </si>
  <si>
    <t>Выкашивание газона</t>
  </si>
  <si>
    <t>Хоз. Расходы</t>
  </si>
  <si>
    <t>Замена лампы накаливания п.2. эт.1</t>
  </si>
  <si>
    <t>Ремонт подъезда №1</t>
  </si>
  <si>
    <t>Ремонт трещены фасада кв.19</t>
  </si>
  <si>
    <t>Установка светильника</t>
  </si>
  <si>
    <t>Ремонт щитка</t>
  </si>
  <si>
    <t>Замена предохранителей</t>
  </si>
  <si>
    <t>Рнемонт вент. каналов</t>
  </si>
  <si>
    <t>Ремонт кровли приямка в подвал</t>
  </si>
  <si>
    <t>Вызов к клиенту в многоквартир. дом кв.15</t>
  </si>
  <si>
    <t>Проверка вент. состоян. вент. канала кв.15</t>
  </si>
  <si>
    <t>Периодич. проверка тех. состояния</t>
  </si>
  <si>
    <t>Марцево, 10</t>
  </si>
  <si>
    <t xml:space="preserve">с 01.01.2016 по 31.12.2016г.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</si>
</sst>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9" fillId="0" borderId="4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0" fontId="10" fillId="0" borderId="4" xfId="0" applyNumberFormat="1" applyFont="1" applyBorder="1" applyProtection="1">
      <protection locked="0"/>
    </xf>
    <xf numFmtId="0" fontId="9" fillId="0" borderId="0" xfId="0" applyNumberFormat="1" applyFont="1" applyProtection="1">
      <protection locked="0"/>
    </xf>
    <xf numFmtId="0" fontId="9" fillId="0" borderId="4" xfId="0" applyNumberFormat="1" applyFont="1" applyBorder="1" applyAlignment="1" applyProtection="1">
      <alignment horizontal="right"/>
      <protection locked="0"/>
    </xf>
    <xf numFmtId="0" fontId="9" fillId="0" borderId="6" xfId="0" applyNumberFormat="1" applyFont="1" applyBorder="1" applyAlignment="1" applyProtection="1">
      <protection locked="0"/>
    </xf>
    <xf numFmtId="0" fontId="9" fillId="0" borderId="0" xfId="0" applyNumberFormat="1" applyFont="1" applyBorder="1" applyProtection="1">
      <protection locked="0"/>
    </xf>
    <xf numFmtId="0" fontId="10" fillId="0" borderId="4" xfId="0" applyNumberFormat="1" applyFont="1" applyBorder="1" applyAlignment="1" applyProtection="1">
      <protection locked="0"/>
    </xf>
    <xf numFmtId="0" fontId="7" fillId="0" borderId="0" xfId="0" applyNumberFormat="1" applyFont="1" applyProtection="1">
      <protection locked="0"/>
    </xf>
    <xf numFmtId="0" fontId="9" fillId="0" borderId="5" xfId="0" applyNumberFormat="1" applyFont="1" applyBorder="1" applyProtection="1">
      <protection locked="0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 wrapText="1"/>
      <protection locked="0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10" fillId="0" borderId="4" xfId="0" applyNumberFormat="1" applyFont="1" applyBorder="1" applyAlignment="1" applyProtection="1">
      <alignment horizontal="center" wrapText="1"/>
      <protection locked="0"/>
    </xf>
    <xf numFmtId="0" fontId="10" fillId="0" borderId="4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topLeftCell="A19" workbookViewId="0">
      <selection activeCell="G61" sqref="G61"/>
    </sheetView>
  </sheetViews>
  <sheetFormatPr defaultRowHeight="15"/>
  <cols>
    <col min="1" max="1" width="17.28515625" bestFit="1" customWidth="1"/>
    <col min="2" max="2" width="15.42578125" customWidth="1"/>
    <col min="3" max="3" width="12.85546875" customWidth="1"/>
    <col min="4" max="4" width="13" customWidth="1"/>
    <col min="6" max="6" width="14.5703125" customWidth="1"/>
    <col min="7" max="7" width="15.7109375" customWidth="1"/>
    <col min="8" max="8" width="13.7109375" customWidth="1"/>
    <col min="9" max="9" width="15" customWidth="1"/>
  </cols>
  <sheetData>
    <row r="1" spans="1:9" ht="31.5" thickBot="1">
      <c r="A1" s="6" t="s">
        <v>47</v>
      </c>
      <c r="B1" s="1"/>
      <c r="C1" s="5" t="s">
        <v>26</v>
      </c>
      <c r="G1" s="2"/>
      <c r="H1" s="2"/>
    </row>
    <row r="2" spans="1:9" ht="24" thickBot="1">
      <c r="A2" s="3"/>
      <c r="B2" s="29" t="s">
        <v>48</v>
      </c>
      <c r="C2" s="30"/>
      <c r="D2" s="30"/>
      <c r="E2" s="30"/>
      <c r="F2" s="30"/>
      <c r="G2" s="30"/>
      <c r="H2" s="31"/>
      <c r="I2" s="4"/>
    </row>
    <row r="3" spans="1:9">
      <c r="A3" s="7" t="s">
        <v>0</v>
      </c>
      <c r="B3" s="7" t="s">
        <v>4</v>
      </c>
      <c r="C3" s="7" t="s">
        <v>2</v>
      </c>
      <c r="D3" s="7" t="s">
        <v>3</v>
      </c>
      <c r="E3" s="8"/>
      <c r="F3" s="7" t="s">
        <v>0</v>
      </c>
      <c r="G3" s="7" t="s">
        <v>4</v>
      </c>
      <c r="H3" s="7" t="s">
        <v>2</v>
      </c>
      <c r="I3" s="7" t="s">
        <v>3</v>
      </c>
    </row>
    <row r="4" spans="1:9">
      <c r="A4" s="7" t="s">
        <v>5</v>
      </c>
      <c r="B4" s="9" t="s">
        <v>29</v>
      </c>
      <c r="C4" s="28">
        <v>29959.91</v>
      </c>
      <c r="D4" s="28"/>
      <c r="E4" s="10"/>
      <c r="F4" s="7" t="s">
        <v>27</v>
      </c>
      <c r="G4" s="9" t="s">
        <v>29</v>
      </c>
      <c r="H4" s="28">
        <v>15123.91</v>
      </c>
      <c r="I4" s="28"/>
    </row>
    <row r="5" spans="1:9">
      <c r="A5" s="7" t="s">
        <v>5</v>
      </c>
      <c r="B5" s="7" t="s">
        <v>15</v>
      </c>
      <c r="C5" s="7">
        <v>8578.5499999999993</v>
      </c>
      <c r="D5" s="11">
        <v>7658.89</v>
      </c>
      <c r="E5" s="10"/>
      <c r="F5" s="7" t="s">
        <v>27</v>
      </c>
      <c r="G5" s="7" t="s">
        <v>15</v>
      </c>
      <c r="H5" s="7">
        <v>7737.86</v>
      </c>
      <c r="I5" s="7">
        <v>6908.31</v>
      </c>
    </row>
    <row r="6" spans="1:9">
      <c r="A6" s="7" t="s">
        <v>5</v>
      </c>
      <c r="B6" s="7" t="s">
        <v>16</v>
      </c>
      <c r="C6" s="7">
        <v>8578.5499999999993</v>
      </c>
      <c r="D6" s="11">
        <v>7075.16</v>
      </c>
      <c r="E6" s="10"/>
      <c r="F6" s="7" t="s">
        <v>27</v>
      </c>
      <c r="G6" s="7" t="s">
        <v>16</v>
      </c>
      <c r="H6" s="7">
        <v>7737.86</v>
      </c>
      <c r="I6" s="7">
        <v>6192.68</v>
      </c>
    </row>
    <row r="7" spans="1:9">
      <c r="A7" s="7" t="s">
        <v>5</v>
      </c>
      <c r="B7" s="7" t="s">
        <v>17</v>
      </c>
      <c r="C7" s="7">
        <v>8578.5499999999993</v>
      </c>
      <c r="D7" s="11">
        <v>8527.2999999999993</v>
      </c>
      <c r="E7" s="10"/>
      <c r="F7" s="7" t="s">
        <v>27</v>
      </c>
      <c r="G7" s="7" t="s">
        <v>17</v>
      </c>
      <c r="H7" s="7">
        <v>7737.86</v>
      </c>
      <c r="I7" s="7">
        <v>7691.63</v>
      </c>
    </row>
    <row r="8" spans="1:9">
      <c r="A8" s="7" t="s">
        <v>5</v>
      </c>
      <c r="B8" s="7" t="s">
        <v>6</v>
      </c>
      <c r="C8" s="7">
        <v>8578.5499999999993</v>
      </c>
      <c r="D8" s="11">
        <v>9876.77</v>
      </c>
      <c r="E8" s="10"/>
      <c r="F8" s="7" t="s">
        <v>27</v>
      </c>
      <c r="G8" s="7" t="s">
        <v>6</v>
      </c>
      <c r="H8" s="7">
        <v>7737.86</v>
      </c>
      <c r="I8" s="7">
        <v>8908.84</v>
      </c>
    </row>
    <row r="9" spans="1:9">
      <c r="A9" s="7" t="s">
        <v>5</v>
      </c>
      <c r="B9" s="7" t="s">
        <v>7</v>
      </c>
      <c r="C9" s="7">
        <v>8578.5499999999993</v>
      </c>
      <c r="D9" s="11">
        <v>9032.4</v>
      </c>
      <c r="E9" s="10"/>
      <c r="F9" s="7" t="s">
        <v>27</v>
      </c>
      <c r="G9" s="7" t="s">
        <v>7</v>
      </c>
      <c r="H9" s="7">
        <v>7737.86</v>
      </c>
      <c r="I9" s="7">
        <v>8147.24</v>
      </c>
    </row>
    <row r="10" spans="1:9">
      <c r="A10" s="7" t="s">
        <v>5</v>
      </c>
      <c r="B10" s="7" t="s">
        <v>8</v>
      </c>
      <c r="C10" s="7">
        <v>8578.5499999999993</v>
      </c>
      <c r="D10" s="11">
        <v>7572.88</v>
      </c>
      <c r="E10" s="10"/>
      <c r="F10" s="7" t="s">
        <v>27</v>
      </c>
      <c r="G10" s="7" t="s">
        <v>8</v>
      </c>
      <c r="H10" s="7">
        <v>7737.86</v>
      </c>
      <c r="I10" s="7">
        <v>6830.73</v>
      </c>
    </row>
    <row r="11" spans="1:9">
      <c r="A11" s="7" t="s">
        <v>5</v>
      </c>
      <c r="B11" s="7" t="s">
        <v>18</v>
      </c>
      <c r="C11" s="7">
        <v>8578.5499999999993</v>
      </c>
      <c r="D11" s="11">
        <v>8024.29</v>
      </c>
      <c r="E11" s="10"/>
      <c r="F11" s="7" t="s">
        <v>27</v>
      </c>
      <c r="G11" s="7" t="s">
        <v>18</v>
      </c>
      <c r="H11" s="7">
        <v>7737.86</v>
      </c>
      <c r="I11" s="7">
        <v>7237.9</v>
      </c>
    </row>
    <row r="12" spans="1:9">
      <c r="A12" s="7" t="s">
        <v>5</v>
      </c>
      <c r="B12" s="7" t="s">
        <v>19</v>
      </c>
      <c r="C12" s="7">
        <v>8578.5499999999993</v>
      </c>
      <c r="D12" s="11">
        <v>7502.31</v>
      </c>
      <c r="E12" s="10"/>
      <c r="F12" s="7" t="s">
        <v>27</v>
      </c>
      <c r="G12" s="7" t="s">
        <v>19</v>
      </c>
      <c r="H12" s="7">
        <v>7737.86</v>
      </c>
      <c r="I12" s="7">
        <v>6767.09</v>
      </c>
    </row>
    <row r="13" spans="1:9">
      <c r="A13" s="7" t="s">
        <v>5</v>
      </c>
      <c r="B13" s="7" t="s">
        <v>20</v>
      </c>
      <c r="C13" s="7">
        <v>8578.5499999999993</v>
      </c>
      <c r="D13" s="11">
        <v>8035.55</v>
      </c>
      <c r="E13" s="10"/>
      <c r="F13" s="7" t="s">
        <v>27</v>
      </c>
      <c r="G13" s="7" t="s">
        <v>20</v>
      </c>
      <c r="H13" s="7">
        <v>7737.86</v>
      </c>
      <c r="I13" s="7">
        <v>7248.06</v>
      </c>
    </row>
    <row r="14" spans="1:9">
      <c r="A14" s="7" t="s">
        <v>5</v>
      </c>
      <c r="B14" s="7" t="s">
        <v>21</v>
      </c>
      <c r="C14" s="7">
        <v>8578.5499999999993</v>
      </c>
      <c r="D14" s="11">
        <v>7854.05</v>
      </c>
      <c r="E14" s="10"/>
      <c r="F14" s="7" t="s">
        <v>27</v>
      </c>
      <c r="G14" s="7" t="s">
        <v>21</v>
      </c>
      <c r="H14" s="7">
        <v>7737.86</v>
      </c>
      <c r="I14" s="7">
        <v>7084.35</v>
      </c>
    </row>
    <row r="15" spans="1:9">
      <c r="A15" s="7" t="s">
        <v>5</v>
      </c>
      <c r="B15" s="7" t="s">
        <v>22</v>
      </c>
      <c r="C15" s="7">
        <v>8578.5499999999993</v>
      </c>
      <c r="D15" s="11">
        <v>7854.05</v>
      </c>
      <c r="E15" s="10"/>
      <c r="F15" s="7" t="s">
        <v>27</v>
      </c>
      <c r="G15" s="7" t="s">
        <v>22</v>
      </c>
      <c r="H15" s="7">
        <v>7737.86</v>
      </c>
      <c r="I15" s="7">
        <v>7084.35</v>
      </c>
    </row>
    <row r="16" spans="1:9">
      <c r="A16" s="7" t="s">
        <v>5</v>
      </c>
      <c r="B16" s="7" t="s">
        <v>23</v>
      </c>
      <c r="C16" s="7">
        <v>8578.5499999999993</v>
      </c>
      <c r="D16" s="11">
        <v>9799.1</v>
      </c>
      <c r="E16" s="10"/>
      <c r="F16" s="7" t="s">
        <v>27</v>
      </c>
      <c r="G16" s="7" t="s">
        <v>23</v>
      </c>
      <c r="H16" s="7">
        <v>7737.86</v>
      </c>
      <c r="I16" s="7">
        <v>8838.7800000000007</v>
      </c>
    </row>
    <row r="17" spans="1:9">
      <c r="A17" s="19" t="s">
        <v>30</v>
      </c>
      <c r="B17" s="12"/>
      <c r="C17" s="7"/>
      <c r="D17" s="7"/>
      <c r="E17" s="10"/>
      <c r="F17" s="23" t="s">
        <v>24</v>
      </c>
      <c r="G17" s="24"/>
      <c r="H17" s="7"/>
      <c r="I17" s="7">
        <v>2820</v>
      </c>
    </row>
    <row r="18" spans="1:9">
      <c r="A18" s="21" t="s">
        <v>9</v>
      </c>
      <c r="B18" s="22"/>
      <c r="C18" s="9">
        <f>SUM(C5:C17)</f>
        <v>102942.60000000002</v>
      </c>
      <c r="D18" s="9">
        <f>SUM(D5:D16)</f>
        <v>98812.75</v>
      </c>
      <c r="E18" s="10"/>
      <c r="F18" s="21" t="s">
        <v>9</v>
      </c>
      <c r="G18" s="22"/>
      <c r="H18" s="9">
        <f>SUM(H5:H17)</f>
        <v>92854.319999999992</v>
      </c>
      <c r="I18" s="9">
        <f>SUM(I5:I17)</f>
        <v>91759.960000000021</v>
      </c>
    </row>
    <row r="19" spans="1:9">
      <c r="A19" s="8"/>
      <c r="B19" s="8"/>
      <c r="C19" s="8"/>
      <c r="D19" s="8"/>
      <c r="E19" s="13"/>
      <c r="F19" s="8"/>
      <c r="G19" s="8"/>
      <c r="H19" s="8"/>
      <c r="I19" s="8"/>
    </row>
    <row r="20" spans="1:9">
      <c r="A20" s="10"/>
      <c r="B20" s="23" t="s">
        <v>10</v>
      </c>
      <c r="C20" s="24"/>
      <c r="D20" s="7" t="s">
        <v>11</v>
      </c>
      <c r="E20" s="13"/>
      <c r="F20" s="32" t="s">
        <v>10</v>
      </c>
      <c r="G20" s="32"/>
      <c r="H20" s="7"/>
      <c r="I20" s="7" t="s">
        <v>11</v>
      </c>
    </row>
    <row r="21" spans="1:9">
      <c r="A21" s="10"/>
      <c r="B21" s="23" t="s">
        <v>31</v>
      </c>
      <c r="C21" s="24"/>
      <c r="D21" s="7">
        <v>5112.2</v>
      </c>
      <c r="E21" s="13"/>
      <c r="F21" s="32" t="s">
        <v>31</v>
      </c>
      <c r="G21" s="32"/>
      <c r="H21" s="7"/>
      <c r="I21" s="7">
        <v>5112.2</v>
      </c>
    </row>
    <row r="22" spans="1:9">
      <c r="A22" s="10"/>
      <c r="B22" s="25" t="s">
        <v>36</v>
      </c>
      <c r="C22" s="26"/>
      <c r="D22" s="7">
        <v>65</v>
      </c>
      <c r="E22" s="13"/>
      <c r="F22" s="23" t="s">
        <v>12</v>
      </c>
      <c r="G22" s="24"/>
      <c r="H22" s="7"/>
      <c r="I22" s="7">
        <v>53530.16</v>
      </c>
    </row>
    <row r="23" spans="1:9">
      <c r="A23" s="10"/>
      <c r="B23" s="25" t="s">
        <v>33</v>
      </c>
      <c r="C23" s="26"/>
      <c r="D23" s="7">
        <v>3177</v>
      </c>
      <c r="E23" s="13"/>
      <c r="F23" s="32" t="s">
        <v>25</v>
      </c>
      <c r="G23" s="32"/>
      <c r="H23" s="7"/>
      <c r="I23" s="7">
        <v>5000</v>
      </c>
    </row>
    <row r="24" spans="1:9">
      <c r="A24" s="10"/>
      <c r="B24" s="25" t="s">
        <v>37</v>
      </c>
      <c r="C24" s="26"/>
      <c r="D24" s="7">
        <v>133251</v>
      </c>
      <c r="E24" s="13"/>
      <c r="F24" s="32"/>
      <c r="G24" s="28"/>
      <c r="H24" s="9"/>
      <c r="I24" s="7"/>
    </row>
    <row r="25" spans="1:9">
      <c r="A25" s="10"/>
      <c r="B25" s="23" t="s">
        <v>38</v>
      </c>
      <c r="C25" s="24"/>
      <c r="D25" s="7">
        <v>1146</v>
      </c>
      <c r="E25" s="13"/>
      <c r="F25" s="28" t="s">
        <v>13</v>
      </c>
      <c r="G25" s="28"/>
      <c r="H25" s="9"/>
      <c r="I25" s="9">
        <f>I26</f>
        <v>1618.5</v>
      </c>
    </row>
    <row r="26" spans="1:9">
      <c r="A26" s="10"/>
      <c r="B26" s="25" t="s">
        <v>39</v>
      </c>
      <c r="C26" s="26"/>
      <c r="D26" s="7">
        <v>3726</v>
      </c>
      <c r="E26" s="13"/>
      <c r="F26" s="23" t="s">
        <v>35</v>
      </c>
      <c r="G26" s="24"/>
      <c r="H26" s="7"/>
      <c r="I26" s="7">
        <v>1618.5</v>
      </c>
    </row>
    <row r="27" spans="1:9">
      <c r="A27" s="10"/>
      <c r="B27" s="25" t="s">
        <v>42</v>
      </c>
      <c r="C27" s="26"/>
      <c r="D27" s="7">
        <v>10537</v>
      </c>
      <c r="E27" s="10"/>
      <c r="F27" s="23"/>
      <c r="G27" s="24"/>
      <c r="H27" s="7"/>
      <c r="I27" s="7"/>
    </row>
    <row r="28" spans="1:9">
      <c r="A28" s="13"/>
      <c r="B28" s="23" t="s">
        <v>40</v>
      </c>
      <c r="C28" s="24"/>
      <c r="D28" s="7">
        <v>489</v>
      </c>
      <c r="E28" s="10"/>
      <c r="F28" s="28" t="s">
        <v>14</v>
      </c>
      <c r="G28" s="28"/>
      <c r="H28" s="28"/>
      <c r="I28" s="9">
        <f>SUM(I21:I27)</f>
        <v>66879.360000000001</v>
      </c>
    </row>
    <row r="29" spans="1:9">
      <c r="A29" s="13"/>
      <c r="B29" s="25" t="s">
        <v>34</v>
      </c>
      <c r="C29" s="26"/>
      <c r="D29" s="7">
        <v>878</v>
      </c>
      <c r="E29" s="10"/>
      <c r="F29" s="8"/>
      <c r="G29" s="8"/>
      <c r="H29" s="8"/>
      <c r="I29" s="8"/>
    </row>
    <row r="30" spans="1:9">
      <c r="A30" s="13"/>
      <c r="B30" s="23" t="s">
        <v>41</v>
      </c>
      <c r="C30" s="24"/>
      <c r="D30" s="7">
        <v>2187</v>
      </c>
      <c r="E30" s="10"/>
      <c r="F30" s="8"/>
      <c r="G30" s="8"/>
      <c r="H30" s="8"/>
      <c r="I30" s="8"/>
    </row>
    <row r="31" spans="1:9" ht="12" customHeight="1">
      <c r="A31" s="13"/>
      <c r="B31" s="23" t="s">
        <v>43</v>
      </c>
      <c r="C31" s="24"/>
      <c r="D31" s="7">
        <v>998</v>
      </c>
      <c r="E31" s="10"/>
      <c r="F31" s="10"/>
      <c r="G31" s="10"/>
      <c r="H31" s="10"/>
      <c r="I31" s="10"/>
    </row>
    <row r="32" spans="1:9">
      <c r="B32" s="27" t="s">
        <v>9</v>
      </c>
      <c r="C32" s="27"/>
      <c r="D32" s="14">
        <f>SUM(D21:D31)</f>
        <v>161566.20000000001</v>
      </c>
      <c r="E32" s="10"/>
    </row>
    <row r="33" spans="1:9">
      <c r="E33" s="10"/>
      <c r="F33" s="10"/>
      <c r="G33" s="10"/>
      <c r="H33" s="10"/>
      <c r="I33" s="10"/>
    </row>
    <row r="34" spans="1:9">
      <c r="A34" s="8"/>
      <c r="B34" s="10"/>
      <c r="C34" s="10"/>
      <c r="D34" s="10"/>
      <c r="E34" s="10"/>
      <c r="F34" s="10"/>
      <c r="G34" s="10"/>
      <c r="H34" s="10"/>
      <c r="I34" s="10"/>
    </row>
    <row r="35" spans="1:9">
      <c r="A35" s="17" t="s">
        <v>32</v>
      </c>
      <c r="B35" s="18"/>
      <c r="C35" s="21">
        <f>C4+D18-D32</f>
        <v>-32793.540000000008</v>
      </c>
      <c r="D35" s="22"/>
      <c r="E35" s="15"/>
      <c r="F35" s="21" t="s">
        <v>32</v>
      </c>
      <c r="G35" s="22"/>
      <c r="H35" s="21">
        <f>H4+I18-I28</f>
        <v>40004.510000000024</v>
      </c>
      <c r="I35" s="22"/>
    </row>
    <row r="36" spans="1:9">
      <c r="E36" s="15"/>
      <c r="F36" s="8"/>
      <c r="G36" s="8"/>
      <c r="H36" s="8"/>
      <c r="I36" s="8"/>
    </row>
    <row r="37" spans="1:9">
      <c r="E37" s="15"/>
      <c r="F37" s="8"/>
      <c r="G37" s="8"/>
      <c r="H37" s="8"/>
      <c r="I37" s="8"/>
    </row>
    <row r="38" spans="1:9">
      <c r="A38" s="7" t="s">
        <v>0</v>
      </c>
      <c r="B38" s="7" t="s">
        <v>1</v>
      </c>
      <c r="C38" s="7" t="s">
        <v>2</v>
      </c>
      <c r="D38" s="7" t="s">
        <v>3</v>
      </c>
      <c r="E38" s="8"/>
      <c r="F38" s="8"/>
      <c r="G38" s="8"/>
      <c r="H38" s="8"/>
      <c r="I38" s="8"/>
    </row>
    <row r="39" spans="1:9">
      <c r="A39" s="7" t="s">
        <v>28</v>
      </c>
      <c r="B39" s="9" t="s">
        <v>29</v>
      </c>
      <c r="C39" s="28">
        <v>7687.68</v>
      </c>
      <c r="D39" s="28"/>
      <c r="E39" s="8"/>
      <c r="F39" s="8"/>
      <c r="G39" s="8"/>
      <c r="H39" s="8"/>
      <c r="I39" s="8"/>
    </row>
    <row r="40" spans="1:9">
      <c r="A40" s="7" t="s">
        <v>28</v>
      </c>
      <c r="B40" s="7" t="s">
        <v>15</v>
      </c>
      <c r="C40" s="7">
        <v>960.82</v>
      </c>
      <c r="D40" s="7">
        <v>857.28</v>
      </c>
      <c r="E40" s="8"/>
      <c r="F40" s="8"/>
      <c r="G40" s="8"/>
      <c r="H40" s="8"/>
      <c r="I40" s="8"/>
    </row>
    <row r="41" spans="1:9">
      <c r="A41" s="7" t="s">
        <v>28</v>
      </c>
      <c r="B41" s="7" t="s">
        <v>16</v>
      </c>
      <c r="C41" s="7">
        <v>960.82</v>
      </c>
      <c r="D41" s="7">
        <v>791.84</v>
      </c>
      <c r="E41" s="8"/>
      <c r="F41" s="8"/>
      <c r="G41" s="8"/>
      <c r="H41" s="8"/>
      <c r="I41" s="8"/>
    </row>
    <row r="42" spans="1:9">
      <c r="A42" s="7" t="s">
        <v>28</v>
      </c>
      <c r="B42" s="7" t="s">
        <v>17</v>
      </c>
      <c r="C42" s="7">
        <v>960.82</v>
      </c>
      <c r="D42" s="7">
        <v>954.6</v>
      </c>
      <c r="E42" s="8"/>
      <c r="F42" s="8"/>
      <c r="G42" s="8"/>
      <c r="H42" s="8"/>
      <c r="I42" s="8"/>
    </row>
    <row r="43" spans="1:9">
      <c r="A43" s="7" t="s">
        <v>28</v>
      </c>
      <c r="B43" s="7" t="s">
        <v>6</v>
      </c>
      <c r="C43" s="7">
        <v>960.82</v>
      </c>
      <c r="D43" s="7">
        <v>1091.8599999999999</v>
      </c>
      <c r="E43" s="8"/>
      <c r="F43" s="8"/>
      <c r="G43" s="8"/>
      <c r="H43" s="8"/>
      <c r="I43" s="8"/>
    </row>
    <row r="44" spans="1:9">
      <c r="A44" s="7" t="s">
        <v>28</v>
      </c>
      <c r="B44" s="7" t="s">
        <v>7</v>
      </c>
      <c r="C44" s="7">
        <v>960.82</v>
      </c>
      <c r="D44" s="7">
        <v>1011.67</v>
      </c>
      <c r="E44" s="8"/>
      <c r="F44" s="8"/>
      <c r="G44" s="8"/>
      <c r="H44" s="8"/>
      <c r="I44" s="8"/>
    </row>
    <row r="45" spans="1:9">
      <c r="A45" s="7" t="s">
        <v>28</v>
      </c>
      <c r="B45" s="7" t="s">
        <v>8</v>
      </c>
      <c r="C45" s="7">
        <v>960.82</v>
      </c>
      <c r="D45" s="7">
        <v>848.17</v>
      </c>
      <c r="E45" s="8"/>
      <c r="F45" s="8"/>
      <c r="G45" s="8"/>
      <c r="H45" s="8"/>
      <c r="I45" s="8"/>
    </row>
    <row r="46" spans="1:9">
      <c r="A46" s="7" t="s">
        <v>28</v>
      </c>
      <c r="B46" s="7" t="s">
        <v>18</v>
      </c>
      <c r="C46" s="7">
        <v>960.82</v>
      </c>
      <c r="D46" s="7">
        <v>898.75</v>
      </c>
      <c r="E46" s="8"/>
      <c r="F46" s="8"/>
      <c r="G46" s="8"/>
      <c r="H46" s="8"/>
      <c r="I46" s="8"/>
    </row>
    <row r="47" spans="1:9">
      <c r="A47" s="7" t="s">
        <v>28</v>
      </c>
      <c r="B47" s="7" t="s">
        <v>19</v>
      </c>
      <c r="C47" s="7">
        <v>960.82</v>
      </c>
      <c r="D47" s="7">
        <v>840.26</v>
      </c>
      <c r="E47" s="8"/>
      <c r="F47" s="8"/>
      <c r="G47" s="8"/>
      <c r="H47" s="8"/>
      <c r="I47" s="8"/>
    </row>
    <row r="48" spans="1:9">
      <c r="A48" s="7" t="s">
        <v>28</v>
      </c>
      <c r="B48" s="7" t="s">
        <v>20</v>
      </c>
      <c r="C48" s="7">
        <v>960.82</v>
      </c>
      <c r="D48" s="7">
        <v>900</v>
      </c>
      <c r="E48" s="8"/>
      <c r="F48" s="8"/>
      <c r="G48" s="8"/>
      <c r="H48" s="8"/>
      <c r="I48" s="8"/>
    </row>
    <row r="49" spans="1:9">
      <c r="A49" s="7" t="s">
        <v>28</v>
      </c>
      <c r="B49" s="7" t="s">
        <v>21</v>
      </c>
      <c r="C49" s="7">
        <v>960.82</v>
      </c>
      <c r="D49" s="7">
        <v>879.67</v>
      </c>
      <c r="E49" s="8"/>
      <c r="F49" s="8"/>
      <c r="G49" s="8"/>
      <c r="H49" s="8"/>
      <c r="I49" s="8"/>
    </row>
    <row r="50" spans="1:9">
      <c r="A50" s="7" t="s">
        <v>28</v>
      </c>
      <c r="B50" s="7" t="s">
        <v>22</v>
      </c>
      <c r="C50" s="7">
        <v>960.82</v>
      </c>
      <c r="D50" s="7">
        <v>879.67</v>
      </c>
      <c r="E50" s="8"/>
      <c r="F50" s="8"/>
      <c r="G50" s="8"/>
      <c r="H50" s="8"/>
      <c r="I50" s="8"/>
    </row>
    <row r="51" spans="1:9">
      <c r="A51" s="7" t="s">
        <v>28</v>
      </c>
      <c r="B51" s="7" t="s">
        <v>23</v>
      </c>
      <c r="C51" s="7">
        <v>960.82</v>
      </c>
      <c r="D51" s="7">
        <v>1097.51</v>
      </c>
      <c r="E51" s="8"/>
      <c r="F51" s="8"/>
      <c r="G51" s="8"/>
      <c r="H51" s="8"/>
      <c r="I51" s="8"/>
    </row>
    <row r="52" spans="1:9">
      <c r="A52" s="16"/>
      <c r="B52" s="7"/>
      <c r="C52" s="7"/>
      <c r="D52" s="7"/>
      <c r="E52" s="8"/>
      <c r="F52" s="8"/>
      <c r="G52" s="8"/>
      <c r="H52" s="8"/>
      <c r="I52" s="8"/>
    </row>
    <row r="53" spans="1:9">
      <c r="A53" s="17" t="s">
        <v>9</v>
      </c>
      <c r="B53" s="7"/>
      <c r="C53" s="9">
        <f>SUM(C40:C52)</f>
        <v>11529.839999999998</v>
      </c>
      <c r="D53" s="9">
        <f>SUM(D40:D52)</f>
        <v>11051.28</v>
      </c>
    </row>
    <row r="56" spans="1:9">
      <c r="B56" s="32" t="s">
        <v>10</v>
      </c>
      <c r="C56" s="32"/>
      <c r="D56" s="7" t="s">
        <v>11</v>
      </c>
    </row>
    <row r="57" spans="1:9" ht="24.75" customHeight="1">
      <c r="B57" s="25" t="s">
        <v>44</v>
      </c>
      <c r="C57" s="26"/>
      <c r="D57" s="7">
        <v>550</v>
      </c>
    </row>
    <row r="58" spans="1:9" ht="23.25" customHeight="1">
      <c r="B58" s="25" t="s">
        <v>45</v>
      </c>
      <c r="C58" s="26"/>
      <c r="D58" s="7">
        <v>140</v>
      </c>
    </row>
    <row r="59" spans="1:9">
      <c r="B59" s="32" t="s">
        <v>46</v>
      </c>
      <c r="C59" s="32"/>
      <c r="D59" s="7">
        <v>177</v>
      </c>
    </row>
    <row r="60" spans="1:9">
      <c r="B60" s="23"/>
      <c r="C60" s="24"/>
      <c r="D60" s="7"/>
    </row>
    <row r="61" spans="1:9">
      <c r="B61" s="21" t="s">
        <v>9</v>
      </c>
      <c r="C61" s="24"/>
      <c r="D61" s="9">
        <f>SUM(D57:D60)</f>
        <v>867</v>
      </c>
    </row>
    <row r="64" spans="1:9">
      <c r="A64" s="17" t="s">
        <v>32</v>
      </c>
      <c r="B64" s="18"/>
      <c r="C64" s="21">
        <f>C39+D53-D61</f>
        <v>17871.96</v>
      </c>
      <c r="D64" s="22"/>
    </row>
    <row r="66" spans="1:1">
      <c r="A66" s="20"/>
    </row>
    <row r="70" spans="1:1">
      <c r="A70" s="20"/>
    </row>
    <row r="74" spans="1:1">
      <c r="A74" s="20"/>
    </row>
    <row r="91" spans="1:1">
      <c r="A91" s="20"/>
    </row>
    <row r="103" spans="1:1">
      <c r="A103" s="20"/>
    </row>
  </sheetData>
  <mergeCells count="39">
    <mergeCell ref="B2:H2"/>
    <mergeCell ref="C4:D4"/>
    <mergeCell ref="H4:I4"/>
    <mergeCell ref="F17:G17"/>
    <mergeCell ref="A18:B18"/>
    <mergeCell ref="F18:G18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H35:I35"/>
    <mergeCell ref="B26:C26"/>
    <mergeCell ref="F26:G26"/>
    <mergeCell ref="B27:C27"/>
    <mergeCell ref="F27:G27"/>
    <mergeCell ref="B28:C28"/>
    <mergeCell ref="F28:H28"/>
    <mergeCell ref="B29:C29"/>
    <mergeCell ref="B30:C30"/>
    <mergeCell ref="B32:C32"/>
    <mergeCell ref="C35:D35"/>
    <mergeCell ref="F35:G35"/>
    <mergeCell ref="C39:D39"/>
    <mergeCell ref="C64:D64"/>
    <mergeCell ref="B31:C31"/>
    <mergeCell ref="B56:C56"/>
    <mergeCell ref="B57:C57"/>
    <mergeCell ref="B58:C58"/>
    <mergeCell ref="B59:C59"/>
    <mergeCell ref="B60:C60"/>
    <mergeCell ref="B61:C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Марцево 10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BEAST</cp:lastModifiedBy>
  <cp:lastPrinted>2017-03-01T07:15:21Z</cp:lastPrinted>
  <dcterms:created xsi:type="dcterms:W3CDTF">2017-02-21T08:17:46Z</dcterms:created>
  <dcterms:modified xsi:type="dcterms:W3CDTF">2017-03-23T16:13:06Z</dcterms:modified>
</cp:coreProperties>
</file>